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очно" sheetId="1" r:id="rId1"/>
  </sheets>
  <definedNames>
    <definedName name="_xlnm.Print_Area" localSheetId="0">'точно'!$A$1:$G$67</definedName>
  </definedNames>
  <calcPr fullCalcOnLoad="1"/>
</workbook>
</file>

<file path=xl/sharedStrings.xml><?xml version="1.0" encoding="utf-8"?>
<sst xmlns="http://schemas.openxmlformats.org/spreadsheetml/2006/main" count="170" uniqueCount="66">
  <si>
    <t>Наименование показателя</t>
  </si>
  <si>
    <t>&lt;*&gt;</t>
  </si>
  <si>
    <t>код КОСГУ</t>
  </si>
  <si>
    <t>Всего</t>
  </si>
  <si>
    <t>Источники поступлений и выплат</t>
  </si>
  <si>
    <t>Субсидии на выполнение муниципального задания</t>
  </si>
  <si>
    <t>Целевые субсидии</t>
  </si>
  <si>
    <t>Бюджетные инвестиции</t>
  </si>
  <si>
    <t>Средства от приносящей доход деятельности</t>
  </si>
  <si>
    <t>Остаток сердств на начало планируемого финансового года</t>
  </si>
  <si>
    <t>х</t>
  </si>
  <si>
    <t>Поступления всего:</t>
  </si>
  <si>
    <t>в том числе:</t>
  </si>
  <si>
    <t>поступления от оказания муниципальным учреждением услуг (выполения работ), относящихся в соответствии с уставом к его основным видам деятельности, предоставление которых для физических и юридических лиц осуществляется  на платной основе, всего:</t>
  </si>
  <si>
    <t>услуга (работа) №1</t>
  </si>
  <si>
    <t>услуга (работа) №2 и т.д.</t>
  </si>
  <si>
    <t>поступления от оказания муниципальным учреждением услуг (выполнение работ), предоставление которых для физических и юридических лиц осуществляется на платной основе, всего:</t>
  </si>
  <si>
    <t>поступления от использования имущества, находящегося в муниципальной собственности и переданного в аренду</t>
  </si>
  <si>
    <t>поступления от штрафов, пеней и иных сумм принудительного изъятия</t>
  </si>
  <si>
    <t>поступления в виде грантов от физических и юридических лиц</t>
  </si>
  <si>
    <t>поступления от реализации ценных бумаг</t>
  </si>
  <si>
    <t>поступления от уменьшения стоимости основных средств</t>
  </si>
  <si>
    <t xml:space="preserve">поступления от уменьшения стоимости нематериальных активов </t>
  </si>
  <si>
    <t>поступления от уменьшения стоимости материальных запасов</t>
  </si>
  <si>
    <t>прочие поступления</t>
  </si>
  <si>
    <t>Выплаты всего: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</si>
  <si>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</si>
  <si>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</si>
  <si>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</si>
  <si>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</si>
  <si>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</si>
  <si>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</si>
  <si>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 xml:space="preserve">Услуги связи 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</si>
  <si>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</si>
  <si>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</si>
  <si>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</si>
  <si>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</si>
  <si>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</si>
  <si>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(муниципального) долга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</si>
  <si>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</si>
  <si>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</si>
  <si>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</si>
  <si>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</si>
  <si>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</si>
  <si>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</si>
  <si>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</si>
  <si>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</si>
  <si>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</si>
  <si>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</si>
  <si>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</si>
  <si>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</si>
  <si>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</si>
  <si>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Поступления финансовых активов</t>
  </si>
  <si>
    <t xml:space="preserve">Источники финансирования дифицита средств учреждения всего: </t>
  </si>
  <si>
    <t>Изменение остатков средств (+;-)</t>
  </si>
  <si>
    <t>Изменение остатков по внутренним расчетам</t>
  </si>
  <si>
    <t>увеличение остатков по внутреннему привлечению остатков средств (+)</t>
  </si>
  <si>
    <t>уменьшение остатков по внутреннему привлечению остатков средств (-)</t>
  </si>
  <si>
    <t>Планируемый остаток средств на конец планируемого финансового года</t>
  </si>
  <si>
    <t>-</t>
  </si>
  <si>
    <t>Справочно:</t>
  </si>
  <si>
    <t>Объем публичных обязательств</t>
  </si>
  <si>
    <t>Средства во временном распоряжении</t>
  </si>
  <si>
    <t>Поступления от размещения средств на банковских депозитах</t>
  </si>
  <si>
    <t>поступления от иной приносящей доход деятельности, всего:</t>
  </si>
  <si>
    <t>II. Показатели по поступлениям, выплатам и источникам дефицита средств муниципального учреждения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</si>
</sst>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79" fontId="1" fillId="24" borderId="0" xfId="58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wrapText="1"/>
    </xf>
    <xf numFmtId="179" fontId="1" fillId="24" borderId="10" xfId="58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wrapText="1"/>
    </xf>
    <xf numFmtId="179" fontId="4" fillId="24" borderId="10" xfId="58" applyFont="1" applyFill="1" applyBorder="1" applyAlignment="1">
      <alignment horizontal="center" wrapText="1"/>
    </xf>
    <xf numFmtId="179" fontId="4" fillId="24" borderId="10" xfId="0" applyNumberFormat="1" applyFont="1" applyFill="1" applyBorder="1" applyAlignment="1">
      <alignment horizontal="center" wrapText="1"/>
    </xf>
    <xf numFmtId="2" fontId="1" fillId="24" borderId="10" xfId="0" applyNumberFormat="1" applyFont="1" applyFill="1" applyBorder="1" applyAlignment="1">
      <alignment horizontal="center" wrapText="1"/>
    </xf>
    <xf numFmtId="43" fontId="4" fillId="24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top" wrapText="1"/>
    </xf>
    <xf numFmtId="179" fontId="4" fillId="24" borderId="10" xfId="58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wrapText="1"/>
    </xf>
    <xf numFmtId="43" fontId="0" fillId="0" borderId="0" xfId="0" applyNumberFormat="1" applyAlignment="1">
      <alignment/>
    </xf>
    <xf numFmtId="179" fontId="1" fillId="24" borderId="10" xfId="58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32.7109375" style="0" customWidth="1"/>
    <col min="3" max="3" width="13.140625" style="0" customWidth="1"/>
    <col min="4" max="4" width="13.28125" style="0" customWidth="1"/>
    <col min="5" max="5" width="13.57421875" style="0" customWidth="1"/>
    <col min="6" max="6" width="11.8515625" style="0" customWidth="1"/>
    <col min="7" max="7" width="12.8515625" style="0" customWidth="1"/>
    <col min="8" max="8" width="25.140625" style="0" customWidth="1"/>
    <col min="9" max="9" width="9.28125" style="0" bestFit="1" customWidth="1"/>
  </cols>
  <sheetData>
    <row r="1" spans="1:7" ht="15">
      <c r="A1" s="14" t="s">
        <v>65</v>
      </c>
      <c r="B1" s="14"/>
      <c r="C1" s="14"/>
      <c r="D1" s="14"/>
      <c r="E1" s="14"/>
      <c r="F1" s="14"/>
      <c r="G1" s="14"/>
    </row>
    <row r="3" spans="1:7" ht="15">
      <c r="A3" s="4" t="s">
        <v>0</v>
      </c>
      <c r="B3" s="15" t="s">
        <v>2</v>
      </c>
      <c r="C3" s="15" t="s">
        <v>3</v>
      </c>
      <c r="D3" s="15" t="s">
        <v>4</v>
      </c>
      <c r="E3" s="15"/>
      <c r="F3" s="15"/>
      <c r="G3" s="15"/>
    </row>
    <row r="4" spans="1:7" ht="75">
      <c r="A4" s="4" t="s">
        <v>1</v>
      </c>
      <c r="B4" s="15"/>
      <c r="C4" s="15"/>
      <c r="D4" s="4" t="s">
        <v>5</v>
      </c>
      <c r="E4" s="4" t="s">
        <v>6</v>
      </c>
      <c r="F4" s="4" t="s">
        <v>7</v>
      </c>
      <c r="G4" s="4" t="s">
        <v>8</v>
      </c>
    </row>
    <row r="5" spans="1:7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ht="30">
      <c r="A6" s="5" t="s">
        <v>9</v>
      </c>
      <c r="B6" s="6" t="s">
        <v>10</v>
      </c>
      <c r="C6" s="7">
        <v>0</v>
      </c>
      <c r="D6" s="7"/>
      <c r="E6" s="7"/>
      <c r="F6" s="7"/>
      <c r="G6" s="7">
        <v>167581.18</v>
      </c>
    </row>
    <row r="7" spans="1:8" ht="15">
      <c r="A7" s="5" t="s">
        <v>11</v>
      </c>
      <c r="B7" s="6" t="s">
        <v>10</v>
      </c>
      <c r="C7" s="7">
        <f>D7+E7+G7</f>
        <v>6665130</v>
      </c>
      <c r="D7" s="7">
        <f>D27</f>
        <v>1300130</v>
      </c>
      <c r="E7" s="7">
        <f>E27</f>
        <v>0</v>
      </c>
      <c r="F7" s="7"/>
      <c r="G7" s="7">
        <f>G9</f>
        <v>5365000</v>
      </c>
      <c r="H7" s="19"/>
    </row>
    <row r="8" spans="1:7" ht="15">
      <c r="A8" s="5" t="s">
        <v>12</v>
      </c>
      <c r="B8" s="6" t="s">
        <v>10</v>
      </c>
      <c r="C8" s="6" t="s">
        <v>10</v>
      </c>
      <c r="D8" s="6" t="s">
        <v>10</v>
      </c>
      <c r="E8" s="6" t="s">
        <v>10</v>
      </c>
      <c r="F8" s="6" t="s">
        <v>10</v>
      </c>
      <c r="G8" s="6" t="s">
        <v>10</v>
      </c>
    </row>
    <row r="9" spans="1:7" ht="138.75" customHeight="1">
      <c r="A9" s="5" t="s">
        <v>13</v>
      </c>
      <c r="B9" s="6">
        <v>130</v>
      </c>
      <c r="C9" s="7">
        <v>5365000</v>
      </c>
      <c r="D9" s="6"/>
      <c r="E9" s="6"/>
      <c r="F9" s="6"/>
      <c r="G9" s="7">
        <v>5365000</v>
      </c>
    </row>
    <row r="10" spans="1:7" ht="15">
      <c r="A10" s="5" t="s">
        <v>12</v>
      </c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</row>
    <row r="11" spans="1:7" ht="15">
      <c r="A11" s="5" t="s">
        <v>14</v>
      </c>
      <c r="B11" s="6"/>
      <c r="C11" s="7">
        <v>5365000</v>
      </c>
      <c r="D11" s="6" t="s">
        <v>10</v>
      </c>
      <c r="E11" s="6" t="s">
        <v>10</v>
      </c>
      <c r="F11" s="6" t="s">
        <v>10</v>
      </c>
      <c r="G11" s="7">
        <v>5365000</v>
      </c>
    </row>
    <row r="12" spans="1:7" ht="15">
      <c r="A12" s="5" t="s">
        <v>15</v>
      </c>
      <c r="B12" s="6"/>
      <c r="C12" s="6"/>
      <c r="D12" s="6" t="s">
        <v>10</v>
      </c>
      <c r="E12" s="6" t="s">
        <v>10</v>
      </c>
      <c r="F12" s="6" t="s">
        <v>10</v>
      </c>
      <c r="G12" s="6"/>
    </row>
    <row r="13" spans="1:7" ht="105">
      <c r="A13" s="5" t="s">
        <v>16</v>
      </c>
      <c r="B13" s="6">
        <v>130</v>
      </c>
      <c r="C13" s="7"/>
      <c r="D13" s="6" t="s">
        <v>10</v>
      </c>
      <c r="E13" s="6" t="s">
        <v>10</v>
      </c>
      <c r="F13" s="6" t="s">
        <v>10</v>
      </c>
      <c r="G13" s="7"/>
    </row>
    <row r="14" spans="1:7" ht="15">
      <c r="A14" s="5" t="s">
        <v>12</v>
      </c>
      <c r="B14" s="6" t="s">
        <v>10</v>
      </c>
      <c r="C14" s="6" t="s">
        <v>10</v>
      </c>
      <c r="D14" s="6" t="s">
        <v>10</v>
      </c>
      <c r="E14" s="6" t="s">
        <v>10</v>
      </c>
      <c r="F14" s="6" t="s">
        <v>10</v>
      </c>
      <c r="G14" s="6" t="s">
        <v>10</v>
      </c>
    </row>
    <row r="15" spans="1:7" ht="15">
      <c r="A15" s="5" t="s">
        <v>14</v>
      </c>
      <c r="B15" s="6"/>
      <c r="C15" s="7"/>
      <c r="D15" s="6" t="s">
        <v>10</v>
      </c>
      <c r="E15" s="6" t="s">
        <v>10</v>
      </c>
      <c r="F15" s="6" t="s">
        <v>10</v>
      </c>
      <c r="G15" s="7"/>
    </row>
    <row r="16" spans="1:7" ht="15">
      <c r="A16" s="5" t="s">
        <v>15</v>
      </c>
      <c r="B16" s="6"/>
      <c r="C16" s="6"/>
      <c r="D16" s="6" t="s">
        <v>10</v>
      </c>
      <c r="E16" s="6" t="s">
        <v>10</v>
      </c>
      <c r="F16" s="6" t="s">
        <v>10</v>
      </c>
      <c r="G16" s="6"/>
    </row>
    <row r="17" spans="1:7" ht="30">
      <c r="A17" s="5" t="s">
        <v>64</v>
      </c>
      <c r="B17" s="6" t="s">
        <v>10</v>
      </c>
      <c r="C17" s="6"/>
      <c r="D17" s="6" t="s">
        <v>10</v>
      </c>
      <c r="E17" s="6" t="s">
        <v>10</v>
      </c>
      <c r="F17" s="6" t="s">
        <v>10</v>
      </c>
      <c r="G17" s="6"/>
    </row>
    <row r="18" spans="1:7" ht="15">
      <c r="A18" s="5" t="s">
        <v>12</v>
      </c>
      <c r="B18" s="6" t="s">
        <v>10</v>
      </c>
      <c r="C18" s="6" t="s">
        <v>10</v>
      </c>
      <c r="D18" s="6" t="s">
        <v>10</v>
      </c>
      <c r="E18" s="6" t="s">
        <v>10</v>
      </c>
      <c r="F18" s="6" t="s">
        <v>10</v>
      </c>
      <c r="G18" s="6" t="s">
        <v>10</v>
      </c>
    </row>
    <row r="19" spans="1:7" ht="62.25" customHeight="1">
      <c r="A19" s="5" t="s">
        <v>17</v>
      </c>
      <c r="B19" s="6">
        <v>120</v>
      </c>
      <c r="C19" s="6"/>
      <c r="D19" s="6" t="s">
        <v>10</v>
      </c>
      <c r="E19" s="6" t="s">
        <v>10</v>
      </c>
      <c r="F19" s="6" t="s">
        <v>10</v>
      </c>
      <c r="G19" s="6"/>
    </row>
    <row r="20" spans="1:7" ht="45">
      <c r="A20" s="5" t="s">
        <v>18</v>
      </c>
      <c r="B20" s="6">
        <v>140</v>
      </c>
      <c r="C20" s="6"/>
      <c r="D20" s="6" t="s">
        <v>10</v>
      </c>
      <c r="E20" s="6" t="s">
        <v>10</v>
      </c>
      <c r="F20" s="6" t="s">
        <v>10</v>
      </c>
      <c r="G20" s="6"/>
    </row>
    <row r="21" spans="1:7" ht="30.75" customHeight="1">
      <c r="A21" s="5" t="s">
        <v>19</v>
      </c>
      <c r="B21" s="6">
        <v>180</v>
      </c>
      <c r="C21" s="6"/>
      <c r="D21" s="6" t="s">
        <v>10</v>
      </c>
      <c r="E21" s="6" t="s">
        <v>10</v>
      </c>
      <c r="F21" s="6" t="s">
        <v>10</v>
      </c>
      <c r="G21" s="6"/>
    </row>
    <row r="22" spans="1:7" ht="30">
      <c r="A22" s="5" t="s">
        <v>20</v>
      </c>
      <c r="B22" s="6" t="s">
        <v>10</v>
      </c>
      <c r="C22" s="6"/>
      <c r="D22" s="6" t="s">
        <v>10</v>
      </c>
      <c r="E22" s="6" t="s">
        <v>10</v>
      </c>
      <c r="F22" s="6" t="s">
        <v>10</v>
      </c>
      <c r="G22" s="6"/>
    </row>
    <row r="23" spans="1:7" ht="31.5" customHeight="1">
      <c r="A23" s="5" t="s">
        <v>21</v>
      </c>
      <c r="B23" s="6">
        <v>410</v>
      </c>
      <c r="C23" s="6"/>
      <c r="D23" s="6" t="s">
        <v>10</v>
      </c>
      <c r="E23" s="6" t="s">
        <v>10</v>
      </c>
      <c r="F23" s="6" t="s">
        <v>10</v>
      </c>
      <c r="G23" s="6"/>
    </row>
    <row r="24" spans="1:7" ht="45">
      <c r="A24" s="5" t="s">
        <v>22</v>
      </c>
      <c r="B24" s="6">
        <v>420</v>
      </c>
      <c r="C24" s="6"/>
      <c r="D24" s="6"/>
      <c r="E24" s="6"/>
      <c r="F24" s="6"/>
      <c r="G24" s="6"/>
    </row>
    <row r="25" spans="1:8" ht="30">
      <c r="A25" s="5" t="s">
        <v>23</v>
      </c>
      <c r="B25" s="6">
        <v>440</v>
      </c>
      <c r="C25" s="6"/>
      <c r="D25" s="6" t="s">
        <v>10</v>
      </c>
      <c r="E25" s="6" t="s">
        <v>10</v>
      </c>
      <c r="F25" s="6" t="s">
        <v>10</v>
      </c>
      <c r="G25" s="6"/>
      <c r="H25" s="19"/>
    </row>
    <row r="26" spans="1:7" ht="15">
      <c r="A26" s="5" t="s">
        <v>24</v>
      </c>
      <c r="B26" s="6">
        <v>130</v>
      </c>
      <c r="C26" s="6"/>
      <c r="D26" s="6" t="s">
        <v>10</v>
      </c>
      <c r="E26" s="6" t="s">
        <v>10</v>
      </c>
      <c r="F26" s="6" t="s">
        <v>10</v>
      </c>
      <c r="G26" s="7"/>
    </row>
    <row r="27" spans="1:7" s="1" customFormat="1" ht="14.25">
      <c r="A27" s="8" t="s">
        <v>25</v>
      </c>
      <c r="B27" s="9">
        <v>900</v>
      </c>
      <c r="C27" s="10">
        <f>C29+C51</f>
        <v>6832711.18</v>
      </c>
      <c r="D27" s="10">
        <f>D29+D51</f>
        <v>1300130</v>
      </c>
      <c r="E27" s="10">
        <f>E29+E51</f>
        <v>0</v>
      </c>
      <c r="F27" s="10"/>
      <c r="G27" s="10">
        <f>G29+G51</f>
        <v>5532581.18</v>
      </c>
    </row>
    <row r="28" spans="1:7" ht="15">
      <c r="A28" s="5" t="s">
        <v>12</v>
      </c>
      <c r="B28" s="6" t="s">
        <v>10</v>
      </c>
      <c r="C28" s="7" t="s">
        <v>10</v>
      </c>
      <c r="D28" s="7" t="s">
        <v>10</v>
      </c>
      <c r="E28" s="7" t="s">
        <v>10</v>
      </c>
      <c r="F28" s="7" t="s">
        <v>10</v>
      </c>
      <c r="G28" s="7" t="s">
        <v>10</v>
      </c>
    </row>
    <row r="29" spans="1:7" s="1" customFormat="1" ht="14.25">
      <c r="A29" s="8" t="s">
        <v>26</v>
      </c>
      <c r="B29" s="9">
        <v>200</v>
      </c>
      <c r="C29" s="10">
        <f>C30+C34+C48+C50</f>
        <v>4066854</v>
      </c>
      <c r="D29" s="10">
        <f>D30+D34+D50</f>
        <v>1293030</v>
      </c>
      <c r="E29" s="10">
        <f>E48+E30+E34</f>
        <v>0</v>
      </c>
      <c r="F29" s="10"/>
      <c r="G29" s="10">
        <f>G34+G30+G50</f>
        <v>2773824</v>
      </c>
    </row>
    <row r="30" spans="1:7" s="1" customFormat="1" ht="28.5">
      <c r="A30" s="8" t="s">
        <v>27</v>
      </c>
      <c r="B30" s="9">
        <v>210</v>
      </c>
      <c r="C30" s="10">
        <f>C31+C33</f>
        <v>3045054</v>
      </c>
      <c r="D30" s="10">
        <f>D31+D33+D32</f>
        <v>1237540</v>
      </c>
      <c r="E30" s="13">
        <f>E31+E32+E33</f>
        <v>0</v>
      </c>
      <c r="F30" s="9"/>
      <c r="G30" s="13">
        <f>G31+G33</f>
        <v>1807514</v>
      </c>
    </row>
    <row r="31" spans="1:7" ht="15">
      <c r="A31" s="5" t="s">
        <v>28</v>
      </c>
      <c r="B31" s="6">
        <v>211</v>
      </c>
      <c r="C31" s="7">
        <f>D31+E31+F31+G31</f>
        <v>2338750</v>
      </c>
      <c r="D31" s="7">
        <v>950490</v>
      </c>
      <c r="E31" s="6"/>
      <c r="F31" s="6"/>
      <c r="G31" s="20">
        <f>128260+1260000</f>
        <v>1388260</v>
      </c>
    </row>
    <row r="32" spans="1:7" ht="15">
      <c r="A32" s="5" t="s">
        <v>29</v>
      </c>
      <c r="B32" s="6">
        <v>212</v>
      </c>
      <c r="C32" s="7">
        <f>D32+E32+F32+G32</f>
        <v>0</v>
      </c>
      <c r="D32" s="12"/>
      <c r="E32" s="12"/>
      <c r="F32" s="6"/>
      <c r="G32" s="6"/>
    </row>
    <row r="33" spans="1:7" ht="30">
      <c r="A33" s="5" t="s">
        <v>30</v>
      </c>
      <c r="B33" s="6">
        <v>213</v>
      </c>
      <c r="C33" s="7">
        <f>D33+E33+F33+G33</f>
        <v>706304</v>
      </c>
      <c r="D33" s="7">
        <v>287050</v>
      </c>
      <c r="E33" s="7"/>
      <c r="F33" s="7"/>
      <c r="G33" s="7">
        <v>419254</v>
      </c>
    </row>
    <row r="34" spans="1:7" s="1" customFormat="1" ht="12.75">
      <c r="A34" s="17" t="s">
        <v>31</v>
      </c>
      <c r="B34" s="18">
        <v>220</v>
      </c>
      <c r="C34" s="16">
        <f>C36+C37+C38+C40+C41</f>
        <v>935700</v>
      </c>
      <c r="D34" s="16">
        <f>D36+D37+D38+D40+D41</f>
        <v>16400</v>
      </c>
      <c r="E34" s="16">
        <f>E41+E37+E40</f>
        <v>0</v>
      </c>
      <c r="F34" s="16"/>
      <c r="G34" s="16">
        <f>G40+G41+G38+G36</f>
        <v>919300</v>
      </c>
    </row>
    <row r="35" spans="1:7" s="1" customFormat="1" ht="15" customHeight="1">
      <c r="A35" s="17"/>
      <c r="B35" s="18"/>
      <c r="C35" s="16"/>
      <c r="D35" s="16"/>
      <c r="E35" s="16"/>
      <c r="F35" s="16"/>
      <c r="G35" s="16"/>
    </row>
    <row r="36" spans="1:7" ht="15">
      <c r="A36" s="5" t="s">
        <v>32</v>
      </c>
      <c r="B36" s="6">
        <v>221</v>
      </c>
      <c r="C36" s="7">
        <f aca="true" t="shared" si="0" ref="C36:C41">D36+E36+F36+G36</f>
        <v>37600</v>
      </c>
      <c r="D36" s="7">
        <v>10000</v>
      </c>
      <c r="E36" s="7"/>
      <c r="F36" s="7"/>
      <c r="G36" s="7">
        <v>27600</v>
      </c>
    </row>
    <row r="37" spans="1:7" ht="15">
      <c r="A37" s="5" t="s">
        <v>33</v>
      </c>
      <c r="B37" s="6">
        <v>222</v>
      </c>
      <c r="C37" s="7">
        <f t="shared" si="0"/>
        <v>0</v>
      </c>
      <c r="D37" s="7"/>
      <c r="E37" s="7"/>
      <c r="F37" s="7"/>
      <c r="G37" s="7"/>
    </row>
    <row r="38" spans="1:7" ht="15">
      <c r="A38" s="5" t="s">
        <v>34</v>
      </c>
      <c r="B38" s="6">
        <v>223</v>
      </c>
      <c r="C38" s="7">
        <f t="shared" si="0"/>
        <v>502700</v>
      </c>
      <c r="D38" s="7">
        <v>1000</v>
      </c>
      <c r="E38" s="7"/>
      <c r="F38" s="7"/>
      <c r="G38" s="7">
        <v>501700</v>
      </c>
    </row>
    <row r="39" spans="1:7" ht="30">
      <c r="A39" s="5" t="s">
        <v>35</v>
      </c>
      <c r="B39" s="6">
        <v>224</v>
      </c>
      <c r="C39" s="7">
        <f t="shared" si="0"/>
        <v>0</v>
      </c>
      <c r="D39" s="7"/>
      <c r="E39" s="7"/>
      <c r="F39" s="7"/>
      <c r="G39" s="7"/>
    </row>
    <row r="40" spans="1:7" ht="30">
      <c r="A40" s="5" t="s">
        <v>36</v>
      </c>
      <c r="B40" s="6">
        <v>225</v>
      </c>
      <c r="C40" s="7">
        <f t="shared" si="0"/>
        <v>210000</v>
      </c>
      <c r="D40" s="7"/>
      <c r="E40" s="7"/>
      <c r="F40" s="7"/>
      <c r="G40" s="7">
        <v>210000</v>
      </c>
    </row>
    <row r="41" spans="1:9" ht="15">
      <c r="A41" s="5" t="s">
        <v>37</v>
      </c>
      <c r="B41" s="6">
        <v>226</v>
      </c>
      <c r="C41" s="7">
        <f t="shared" si="0"/>
        <v>185400</v>
      </c>
      <c r="D41" s="7">
        <v>5400</v>
      </c>
      <c r="E41" s="7"/>
      <c r="F41" s="7"/>
      <c r="G41" s="7">
        <v>180000</v>
      </c>
      <c r="I41" s="3"/>
    </row>
    <row r="42" spans="1:7" ht="30">
      <c r="A42" s="5" t="s">
        <v>38</v>
      </c>
      <c r="B42" s="6">
        <v>230</v>
      </c>
      <c r="C42" s="6"/>
      <c r="D42" s="6"/>
      <c r="E42" s="6"/>
      <c r="F42" s="6"/>
      <c r="G42" s="6"/>
    </row>
    <row r="43" spans="1:7" ht="15">
      <c r="A43" s="5" t="s">
        <v>39</v>
      </c>
      <c r="B43" s="6">
        <v>231</v>
      </c>
      <c r="C43" s="6"/>
      <c r="D43" s="6"/>
      <c r="E43" s="6"/>
      <c r="F43" s="6"/>
      <c r="G43" s="6"/>
    </row>
    <row r="44" spans="1:7" ht="30">
      <c r="A44" s="5" t="s">
        <v>40</v>
      </c>
      <c r="B44" s="6">
        <v>240</v>
      </c>
      <c r="C44" s="6"/>
      <c r="D44" s="6"/>
      <c r="E44" s="6"/>
      <c r="F44" s="6"/>
      <c r="G44" s="6"/>
    </row>
    <row r="45" spans="1:7" ht="47.25" customHeight="1">
      <c r="A45" s="5" t="s">
        <v>41</v>
      </c>
      <c r="B45" s="6">
        <v>241</v>
      </c>
      <c r="C45" s="6"/>
      <c r="D45" s="6"/>
      <c r="E45" s="6"/>
      <c r="F45" s="6"/>
      <c r="G45" s="6"/>
    </row>
    <row r="46" spans="1:7" ht="65.25" customHeight="1">
      <c r="A46" s="5" t="s">
        <v>42</v>
      </c>
      <c r="B46" s="6">
        <v>242</v>
      </c>
      <c r="C46" s="6"/>
      <c r="D46" s="6"/>
      <c r="E46" s="6"/>
      <c r="F46" s="6"/>
      <c r="G46" s="6"/>
    </row>
    <row r="47" spans="1:7" ht="30">
      <c r="A47" s="5" t="s">
        <v>43</v>
      </c>
      <c r="B47" s="6">
        <v>250</v>
      </c>
      <c r="C47" s="6"/>
      <c r="D47" s="6"/>
      <c r="E47" s="6"/>
      <c r="F47" s="6"/>
      <c r="G47" s="6"/>
    </row>
    <row r="48" spans="1:7" s="1" customFormat="1" ht="17.25" customHeight="1">
      <c r="A48" s="8" t="s">
        <v>44</v>
      </c>
      <c r="B48" s="9">
        <v>260</v>
      </c>
      <c r="C48" s="11">
        <f>C49</f>
        <v>0</v>
      </c>
      <c r="D48" s="9"/>
      <c r="E48" s="11">
        <f>E49</f>
        <v>0</v>
      </c>
      <c r="F48" s="9"/>
      <c r="G48" s="9"/>
    </row>
    <row r="49" spans="1:7" ht="30">
      <c r="A49" s="5" t="s">
        <v>45</v>
      </c>
      <c r="B49" s="6">
        <v>262</v>
      </c>
      <c r="C49" s="7">
        <f>D49+E49+F49+G49</f>
        <v>0</v>
      </c>
      <c r="D49" s="7"/>
      <c r="E49" s="7"/>
      <c r="F49" s="7"/>
      <c r="G49" s="7"/>
    </row>
    <row r="50" spans="1:7" s="1" customFormat="1" ht="14.25">
      <c r="A50" s="8" t="s">
        <v>46</v>
      </c>
      <c r="B50" s="9">
        <v>290</v>
      </c>
      <c r="C50" s="10">
        <f>D50+G50</f>
        <v>86100</v>
      </c>
      <c r="D50" s="10">
        <f>37600+1490</f>
        <v>39090</v>
      </c>
      <c r="E50" s="10"/>
      <c r="F50" s="10"/>
      <c r="G50" s="10">
        <v>47010</v>
      </c>
    </row>
    <row r="51" spans="1:7" s="1" customFormat="1" ht="28.5">
      <c r="A51" s="8" t="s">
        <v>47</v>
      </c>
      <c r="B51" s="9">
        <v>300</v>
      </c>
      <c r="C51" s="10">
        <f>C52+C55</f>
        <v>2765857.18</v>
      </c>
      <c r="D51" s="10">
        <f>D52+D55</f>
        <v>7100</v>
      </c>
      <c r="E51" s="10">
        <f>E55</f>
        <v>0</v>
      </c>
      <c r="F51" s="10"/>
      <c r="G51" s="10">
        <f>G55+G52</f>
        <v>2758757.18</v>
      </c>
    </row>
    <row r="52" spans="1:7" ht="30">
      <c r="A52" s="5" t="s">
        <v>48</v>
      </c>
      <c r="B52" s="6">
        <v>310</v>
      </c>
      <c r="C52" s="7">
        <f>D52+E52+F52+G52</f>
        <v>250000</v>
      </c>
      <c r="D52" s="7"/>
      <c r="E52" s="7"/>
      <c r="F52" s="7"/>
      <c r="G52" s="7">
        <f>250000</f>
        <v>250000</v>
      </c>
    </row>
    <row r="53" spans="1:7" ht="30">
      <c r="A53" s="5" t="s">
        <v>49</v>
      </c>
      <c r="B53" s="6">
        <v>320</v>
      </c>
      <c r="C53" s="6"/>
      <c r="D53" s="6"/>
      <c r="E53" s="6"/>
      <c r="F53" s="6"/>
      <c r="G53" s="6"/>
    </row>
    <row r="54" spans="1:7" ht="33" customHeight="1">
      <c r="A54" s="5" t="s">
        <v>50</v>
      </c>
      <c r="B54" s="6">
        <v>330</v>
      </c>
      <c r="C54" s="6"/>
      <c r="D54" s="6"/>
      <c r="E54" s="6"/>
      <c r="F54" s="6"/>
      <c r="G54" s="6"/>
    </row>
    <row r="55" spans="1:12" ht="30">
      <c r="A55" s="5" t="s">
        <v>51</v>
      </c>
      <c r="B55" s="6">
        <v>340</v>
      </c>
      <c r="C55" s="7">
        <f>D55+E55+F55+G55</f>
        <v>2515857.18</v>
      </c>
      <c r="D55" s="7">
        <v>7100</v>
      </c>
      <c r="E55" s="7"/>
      <c r="F55" s="7"/>
      <c r="G55" s="7">
        <v>2508757.18</v>
      </c>
      <c r="K55" s="2"/>
      <c r="L55" s="2"/>
    </row>
    <row r="56" spans="1:12" ht="17.25" customHeight="1">
      <c r="A56" s="5" t="s">
        <v>52</v>
      </c>
      <c r="B56" s="6">
        <v>500</v>
      </c>
      <c r="C56" s="6"/>
      <c r="D56" s="6"/>
      <c r="E56" s="6"/>
      <c r="F56" s="6"/>
      <c r="G56" s="6"/>
      <c r="K56" s="3"/>
      <c r="L56" s="2"/>
    </row>
    <row r="57" spans="1:12" ht="45">
      <c r="A57" s="5" t="s">
        <v>53</v>
      </c>
      <c r="B57" s="6" t="s">
        <v>10</v>
      </c>
      <c r="C57" s="6"/>
      <c r="D57" s="6"/>
      <c r="E57" s="6"/>
      <c r="F57" s="6"/>
      <c r="G57" s="6"/>
      <c r="K57" s="2"/>
      <c r="L57" s="2"/>
    </row>
    <row r="58" spans="1:7" ht="15">
      <c r="A58" s="5" t="s">
        <v>12</v>
      </c>
      <c r="B58" s="6" t="s">
        <v>10</v>
      </c>
      <c r="C58" s="6" t="s">
        <v>10</v>
      </c>
      <c r="D58" s="6" t="s">
        <v>10</v>
      </c>
      <c r="E58" s="6" t="s">
        <v>10</v>
      </c>
      <c r="F58" s="6" t="s">
        <v>10</v>
      </c>
      <c r="G58" s="6" t="s">
        <v>10</v>
      </c>
    </row>
    <row r="59" spans="1:7" ht="15">
      <c r="A59" s="5" t="s">
        <v>54</v>
      </c>
      <c r="B59" s="6" t="s">
        <v>10</v>
      </c>
      <c r="C59" s="6"/>
      <c r="D59" s="6"/>
      <c r="E59" s="6"/>
      <c r="F59" s="6"/>
      <c r="G59" s="6"/>
    </row>
    <row r="60" spans="1:7" ht="30">
      <c r="A60" s="5" t="s">
        <v>55</v>
      </c>
      <c r="B60" s="6" t="s">
        <v>10</v>
      </c>
      <c r="C60" s="6"/>
      <c r="D60" s="6"/>
      <c r="E60" s="6"/>
      <c r="F60" s="6"/>
      <c r="G60" s="6"/>
    </row>
    <row r="61" spans="1:7" ht="45">
      <c r="A61" s="5" t="s">
        <v>56</v>
      </c>
      <c r="B61" s="6">
        <v>510</v>
      </c>
      <c r="C61" s="6"/>
      <c r="D61" s="6"/>
      <c r="E61" s="6"/>
      <c r="F61" s="6"/>
      <c r="G61" s="6"/>
    </row>
    <row r="62" spans="1:7" ht="45">
      <c r="A62" s="5" t="s">
        <v>57</v>
      </c>
      <c r="B62" s="6">
        <v>610</v>
      </c>
      <c r="C62" s="6"/>
      <c r="D62" s="6"/>
      <c r="E62" s="6"/>
      <c r="F62" s="6"/>
      <c r="G62" s="6"/>
    </row>
    <row r="63" spans="1:7" ht="48.75" customHeight="1">
      <c r="A63" s="5" t="s">
        <v>58</v>
      </c>
      <c r="B63" s="6" t="s">
        <v>10</v>
      </c>
      <c r="C63" s="6" t="s">
        <v>59</v>
      </c>
      <c r="D63" s="6" t="s">
        <v>59</v>
      </c>
      <c r="E63" s="6" t="s">
        <v>59</v>
      </c>
      <c r="F63" s="6" t="s">
        <v>59</v>
      </c>
      <c r="G63" s="6" t="s">
        <v>59</v>
      </c>
    </row>
    <row r="64" spans="1:7" ht="15">
      <c r="A64" s="5" t="s">
        <v>60</v>
      </c>
      <c r="B64" s="6" t="s">
        <v>10</v>
      </c>
      <c r="C64" s="6"/>
      <c r="D64" s="6"/>
      <c r="E64" s="6"/>
      <c r="F64" s="6"/>
      <c r="G64" s="6"/>
    </row>
    <row r="65" spans="1:7" ht="18.75" customHeight="1">
      <c r="A65" s="5" t="s">
        <v>61</v>
      </c>
      <c r="B65" s="6" t="s">
        <v>10</v>
      </c>
      <c r="C65" s="6"/>
      <c r="D65" s="6" t="s">
        <v>10</v>
      </c>
      <c r="E65" s="6" t="s">
        <v>10</v>
      </c>
      <c r="F65" s="6" t="s">
        <v>10</v>
      </c>
      <c r="G65" s="6" t="s">
        <v>10</v>
      </c>
    </row>
    <row r="66" spans="1:7" ht="30">
      <c r="A66" s="5" t="s">
        <v>62</v>
      </c>
      <c r="B66" s="6"/>
      <c r="C66" s="6"/>
      <c r="D66" s="6" t="s">
        <v>10</v>
      </c>
      <c r="E66" s="6" t="s">
        <v>10</v>
      </c>
      <c r="F66" s="6" t="s">
        <v>10</v>
      </c>
      <c r="G66" s="6" t="s">
        <v>10</v>
      </c>
    </row>
    <row r="67" spans="1:7" ht="30">
      <c r="A67" s="5" t="s">
        <v>63</v>
      </c>
      <c r="B67" s="6" t="s">
        <v>10</v>
      </c>
      <c r="C67" s="6"/>
      <c r="D67" s="6"/>
      <c r="E67" s="6"/>
      <c r="F67" s="6"/>
      <c r="G67" s="6"/>
    </row>
  </sheetData>
  <sheetProtection/>
  <mergeCells count="11">
    <mergeCell ref="E34:E35"/>
    <mergeCell ref="F34:F35"/>
    <mergeCell ref="G34:G35"/>
    <mergeCell ref="A34:A35"/>
    <mergeCell ref="B34:B35"/>
    <mergeCell ref="C34:C35"/>
    <mergeCell ref="D34:D35"/>
    <mergeCell ref="A1:G1"/>
    <mergeCell ref="B3:B4"/>
    <mergeCell ref="C3:C4"/>
    <mergeCell ref="D3:G3"/>
  </mergeCells>
  <printOptions/>
  <pageMargins left="0.52" right="0.28" top="0.4" bottom="0.38" header="0.22" footer="0.23"/>
  <pageSetup horizontalDpi="600" verticalDpi="600" orientation="portrait" paperSize="9" scale="8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Ира</cp:lastModifiedBy>
  <cp:lastPrinted>2016-01-14T12:15:12Z</cp:lastPrinted>
  <dcterms:created xsi:type="dcterms:W3CDTF">1996-10-08T23:32:33Z</dcterms:created>
  <dcterms:modified xsi:type="dcterms:W3CDTF">2016-01-14T12:19:06Z</dcterms:modified>
  <cp:category/>
  <cp:version/>
  <cp:contentType/>
  <cp:contentStatus/>
</cp:coreProperties>
</file>